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kieszkowski\Downloads\"/>
    </mc:Choice>
  </mc:AlternateContent>
  <xr:revisionPtr revIDLastSave="0" documentId="8_{13F9F8AA-895B-4DC1-A5A3-6A565E6B0628}" xr6:coauthVersionLast="36" xr6:coauthVersionMax="36" xr10:uidLastSave="{00000000-0000-0000-0000-000000000000}"/>
  <bookViews>
    <workbookView xWindow="-120" yWindow="-120" windowWidth="29040" windowHeight="15840" xr2:uid="{60693FA1-8B2D-440E-B6A8-043B37D3D700}"/>
  </bookViews>
  <sheets>
    <sheet name="parafie " sheetId="5" r:id="rId1"/>
  </sheets>
  <definedNames>
    <definedName name="_xlnm.Print_Area" localSheetId="0">'parafie '!$A$1:$F$63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7" i="5" s="1"/>
  <c r="XFA7" i="5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</calcChain>
</file>

<file path=xl/sharedStrings.xml><?xml version="1.0" encoding="utf-8"?>
<sst xmlns="http://schemas.openxmlformats.org/spreadsheetml/2006/main" count="178" uniqueCount="169">
  <si>
    <t xml:space="preserve">Lp. </t>
  </si>
  <si>
    <t xml:space="preserve">Wnioskodawca </t>
  </si>
  <si>
    <t xml:space="preserve">Rodzaj prac lub robót budowlanych przy zabytku </t>
  </si>
  <si>
    <t>cmentarz przykościelny w Zaczerniu - prace konserwatorskie nagrobków</t>
  </si>
  <si>
    <t>Wartość prac</t>
  </si>
  <si>
    <t>Wnioskowana kwota dofinanowania</t>
  </si>
  <si>
    <t>Uwagi, błędy formalne</t>
  </si>
  <si>
    <t xml:space="preserve">Borek Stary
Klasztor OO. Dominikanów 
</t>
  </si>
  <si>
    <t xml:space="preserve">kaplica MB Bolesnej  - prace remontowo -budowlane oraz konserwatorskie polichromii, figury i obrazu  </t>
  </si>
  <si>
    <t xml:space="preserve">Chmielnik 
Parafia Rzymskokatolicka pw.Matki Bożej Łaskawej </t>
  </si>
  <si>
    <t xml:space="preserve">kościół parafialny - remont elewacji nawy głównej </t>
  </si>
  <si>
    <t xml:space="preserve">Cieszanów 
Parafia Rzymskokatolicka pw. Św. Wojciecha  </t>
  </si>
  <si>
    <t xml:space="preserve">kościół filialny w Kowalówce - prace remontowo - konserwatorskieprzy ścianach, dachu i wnętrzu cerkwi i prace remontowe dzwonnicy oraz wykonanie nowej instalacji elektryczneji cerkwi i instalacji odgromowej dzwonnicy </t>
  </si>
  <si>
    <t>Desznica  
Parafia Rzymskokatolicka pw. Matki Bożej Niepokalanej</t>
  </si>
  <si>
    <t>kościół filialny w Świątkowej Małej - konserwacja ikonostasu</t>
  </si>
  <si>
    <t xml:space="preserve">Dobrzechów 
Parafia Rzymskokatolicka
pw. Św. Stanisława BiM  </t>
  </si>
  <si>
    <t xml:space="preserve">kościół parafialny - konserwacja witraży </t>
  </si>
  <si>
    <t>błędy rachunkowe we wniosku</t>
  </si>
  <si>
    <t xml:space="preserve">kościół filialny w Kozłówku  - konserwacja płaskorzeźby, feretronu i rzeźby(aniołka)   </t>
  </si>
  <si>
    <t>brak wpisu do rejestru zabytków rzeźby(aniołka) B-963</t>
  </si>
  <si>
    <t>Grabówka 
Parafia Rzymskokatolicka pw. Nawiedzenia NMP</t>
  </si>
  <si>
    <t xml:space="preserve">cerkiew pw. Św. Mikołaja w Grabówce - wykonanie  izolacji przeciwwilgociowej ścian fundamentowych, wymiana gontu, deski elewacyjnej, wymiana okiennic z oszkleniem, naprawa i wzmocnienie nadproży otworów okiennych, naprawa pęknięć murze </t>
  </si>
  <si>
    <t xml:space="preserve">kościół filialny w Lalinie - konserwacja ikonsostasu </t>
  </si>
  <si>
    <t xml:space="preserve">Grodzisko Dolne 
Parafia Rzymskokatolicka pw. Św. Barbary </t>
  </si>
  <si>
    <t xml:space="preserve">kościół parafialny - konserwacja polichromii w kaplicy bocznej MB Częstochowskiej </t>
  </si>
  <si>
    <t xml:space="preserve">brak załącznika do wpisu do rejestrów zabytków B-13               </t>
  </si>
  <si>
    <t xml:space="preserve">Haczów
Parafia Rzymskokatolicka pw. Wniebowzięcia NMP </t>
  </si>
  <si>
    <t xml:space="preserve">zabytkowy kościół - prace konserwatorskie malowideł ściennych  </t>
  </si>
  <si>
    <t xml:space="preserve">wnioskowana kwota  powyżej 50% oraz powyżej 100 tys. zł , </t>
  </si>
  <si>
    <t xml:space="preserve">Horyniec Zdrój
Parafia Rzymskokatolicka pw. Niepokalanego Poczęcia NMP  </t>
  </si>
  <si>
    <t>klasztor Franciszkanów - prace konserwatorskie polichromii ściennej i stolarki w korytarzu</t>
  </si>
  <si>
    <t xml:space="preserve">Jarosław 
Parafia Rzymskokatolicka pw. Bożego Ciała </t>
  </si>
  <si>
    <t xml:space="preserve">remont muru oporowego zagrożonego katastrofą budowlaną </t>
  </si>
  <si>
    <t>kolegiata - roboty remontowo - budowlane  podziemi</t>
  </si>
  <si>
    <t>wnioskowana kwota powyżej 50%, brak wpisu do rej. zabytków,  dok. potwierdzającego własność, pozwolenia konserwatorskiego nominacji, dok. fotograficznej</t>
  </si>
  <si>
    <t>Jarosław 
Parafia Rzymskokatolicka pw. NMP Królowej Polski</t>
  </si>
  <si>
    <t xml:space="preserve">budynek plebani - renowacja balustrady, remont podziemi </t>
  </si>
  <si>
    <t xml:space="preserve">część prac nie kwalifikuje się do dofinansowania (art.77) -  posadzka, brak pozwolenia konserwatorskiego </t>
  </si>
  <si>
    <t xml:space="preserve">Jarosław
Klasztor OO. Dominikanów  </t>
  </si>
  <si>
    <t xml:space="preserve">kościół oo. Dominikanów - konserwacja i restauracja więźby dachowej oraz  polichromii i elementów wystroju nawy głównej </t>
  </si>
  <si>
    <t xml:space="preserve">część zakresu prac ujęty we wniosku dotyczy wpisu do rejestru A,  a część prac dotyczy wpisu B jeden wpis jeden wniosek), część III wniosku pkt.2 kosztorys ze względu na rodzaj kosztów błędnie wypełniony  </t>
  </si>
  <si>
    <t>Jarosław
Parafia Greckokatolicka pw. Przemienienia Pańskiego</t>
  </si>
  <si>
    <t>cerkiew pw. Przemienienia Pańskiego w Jarosławiu - wzmocnienie/stabilizacja sklepienia nawy głównej wraz z konserwacją polichromii sklepienia</t>
  </si>
  <si>
    <t xml:space="preserve">część zakresu prac ujęty we wniosku dotyczy wpisu do rejestru A,  a część prac dotyczy wpisu B (jeden wpis jeden wniosek), błędy we wniosku </t>
  </si>
  <si>
    <t>Jawornik Polski
Parafia Rzymskokatolicka pw. Św. Andrzeja Ap.</t>
  </si>
  <si>
    <t xml:space="preserve">kościół parafialny - konserwacja i restauracja  wystroju ścian i sklepień prezbiterium </t>
  </si>
  <si>
    <t>brak wpisu do rejestru zabytków polichromii</t>
  </si>
  <si>
    <t xml:space="preserve">Kobylany
Parafia Rzymskokatolicka 
pw. Narodzenia NMP </t>
  </si>
  <si>
    <t xml:space="preserve">kościół parafialny - konserwacja malowideł ściennych oraz konserwacja obrazu </t>
  </si>
  <si>
    <t>Krasne 
Parafia Rzymskokatolicka pw. Wniebowzięcia NMP</t>
  </si>
  <si>
    <t xml:space="preserve">Kosciół parafialny - remont muru ogrodzeniowego </t>
  </si>
  <si>
    <t xml:space="preserve">część prac nie kwalifikuje się do dofinansowania (art.77) - wykonanie metalowych przęseł - część III wniosku pkt.2 kosztorys ze względu na rodzaj kosztów nie rozpisany </t>
  </si>
  <si>
    <t xml:space="preserve">Krosno 
Klasztor Nawiedzenia NMP Zakonu Braci Mniejszych Konwentualnych (Franciszkanów) </t>
  </si>
  <si>
    <t xml:space="preserve">kaplica Oświęcimów - konserwacja ołtarza drewnianego oraz 6 obrazów olejnych </t>
  </si>
  <si>
    <t>kościół Franciszkanów - remont konserwatorski prawej strony fasady kościoła</t>
  </si>
  <si>
    <t>Krosno
Klasztor Zakonu Braci Mniejszych Kapucynów</t>
  </si>
  <si>
    <t xml:space="preserve">kościół kapucynów - prace  konserwatorskie dwóch ołtarzy </t>
  </si>
  <si>
    <t>Krosno
Parafia Rzymskokatolicka pw. Trójcy Świętej</t>
  </si>
  <si>
    <t>kościół parafialny - konserwacja dwóch obrazów olejnych</t>
  </si>
  <si>
    <t>brak załączników do wpisów do rejestrów zabytków B-14/98 i B95</t>
  </si>
  <si>
    <t>Książnice 
Parafia Rzymskokatolicka pw.Św. Jana Chrzciciela</t>
  </si>
  <si>
    <t xml:space="preserve">kościół parafialny - malowanie wnętrza kościoła </t>
  </si>
  <si>
    <t xml:space="preserve">wnioskowana kwota powyżej 50%, </t>
  </si>
  <si>
    <t>Kuźmina 
Parafia Rzymskokatolicka pw. Matki Bożej Nieustającej Pomocy</t>
  </si>
  <si>
    <t xml:space="preserve">cmentarz parafialny - prace remontowo-konserwatorskie przy zabytkowej kaplicy grobowej </t>
  </si>
  <si>
    <t>brak podpisu uprawnionej osoby</t>
  </si>
  <si>
    <t>Lipa
Parafia Rzymskokatolicka pw. Wniebowstąpienia Pańskiego</t>
  </si>
  <si>
    <t xml:space="preserve">kościół parafialny - prace konserwatorskie ołtarzy bocznych, feretronu, obrazu, tablicy fundacyjnej </t>
  </si>
  <si>
    <t>Łukowe
Parafia Rzymskokatolicka pw. NMP Królowej Polski</t>
  </si>
  <si>
    <t xml:space="preserve">kościół parafialny - prace konserwatorsko - renowacyjne tynków wewnętrznych i tynków elewacyjnych wieży kościoła </t>
  </si>
  <si>
    <t xml:space="preserve">część prac nie kwalifikuje się do dofinansowania (art.77) - rusztowania - część III wnioski pkt.2 kosztorys ze względu na rodzaj kosztów nie rozpisany </t>
  </si>
  <si>
    <t>Łęki Strzyżowskie
Parafia Rzymskokatolicka pw. Podwyższenia Krzyża Świętego</t>
  </si>
  <si>
    <t>kościół w Rzepniku - konserwacja polichromii ściennej</t>
  </si>
  <si>
    <t>Mielec 
Parafia Rzymskokatolicka pw. Św. Mateusza Ap.i Ewang.</t>
  </si>
  <si>
    <t xml:space="preserve">Kościół parafialny - konserwacja prospektu organowego </t>
  </si>
  <si>
    <t>Mrowla
Parafia Rzymskokatolicka pw. św. Łukasza Ew.</t>
  </si>
  <si>
    <t>kościół parafialny - remont elewacji</t>
  </si>
  <si>
    <t>Nienadówka
Parafia Rzymskokatolicka pw. św. Bartłomieja  Apostoła</t>
  </si>
  <si>
    <t>kościół parafialny - remont dzwonnicy</t>
  </si>
  <si>
    <t xml:space="preserve">Nowy Żmigród 
Parafia Rzymskokatolicka 
pw. św. Piotra i Pawła </t>
  </si>
  <si>
    <t>cmentarz parafialny - remont kamiennego muru ogrodzeniowego</t>
  </si>
  <si>
    <t>część prac nie kwalifikuje się do dofinansowania (art.77) - posadzka, wywóz ziemi, wymiana drzwi wew. część III wniosku pkt.2 kosztorys ze względu na rodzaj kosztów nie rozpisany, brak wpisu i pozwolenia konserwatorskiego na zabytki ruchome</t>
  </si>
  <si>
    <t xml:space="preserve">część prac nie kwalifikuje się do dofinansowania (art.77) - rusztowania, część III wnioski pkt.2 kosztorys ze względu na rodzaj kosztów nie rozpisany, niespójność kwot we wniosku </t>
  </si>
  <si>
    <t>część III wnioski pkt.2 kosztorys ze względu na rodzaj kosztów nie rozpisany, niezgodność w zakresie prac odnośnie dzwonnicy - brak dokumentacji tj.wpisu  do rej. zabytków, fotografii, kosztorysu prac</t>
  </si>
  <si>
    <t>wnioskowana kwota powyżej limitu tj.100 tys. zł, brak podpisu pod wnioskiem uprawnionej osoby</t>
  </si>
  <si>
    <t xml:space="preserve">część prac nie kwalifikuje się do dofinansowania (art.77) - np.rusztowania, część III wniosku pkt. 2 kosztorys ze względu na rodzaj kosztów nie rozpisany, </t>
  </si>
  <si>
    <t>wnioskowana kwota powyżej limitu tj.100 tys. zł</t>
  </si>
  <si>
    <t xml:space="preserve">wnioskowana kwota  powyżej 50% oraz powyżej limit 100 tys. zł , </t>
  </si>
  <si>
    <t>brak wpisu do rejestru zabytków B, część prac nie kwalifikuje się do dofinansowania (art.77) drzwi wewnętrzne</t>
  </si>
  <si>
    <t xml:space="preserve">brak pozwolenia konserwatorskiego na prace przy obrazie </t>
  </si>
  <si>
    <t>wnioskowana kwota powyżej limitu tj. 100 tys. zł, brak załącznika do decyzji o wpisie do rej. zabytków, brak pozwolenia konserwatorskiego na obrazy</t>
  </si>
  <si>
    <t xml:space="preserve">część prac nie kwalifikuje się do dofinansowania (art.77) - rusztowania - część III wniosku pkt.2 kosztorys ze względu na rodzaj kosztów nie rozpisany </t>
  </si>
  <si>
    <t>wnioskowana kwota powyżej limitu tj. 100 tys. zł,</t>
  </si>
  <si>
    <t>brak załącznika do pozwolenia konserwatorskiego - programu prac</t>
  </si>
  <si>
    <t>brak kosztorysu prac</t>
  </si>
  <si>
    <t xml:space="preserve">wnioskowana kwota dotacji 100%, brak kosztorysu prac </t>
  </si>
  <si>
    <t xml:space="preserve">Wykaz błędów formalnych we wnioskach złożonych o dotację z budżetu Województwa Podkarpackiego przeznaczoną na prace konserwatorskie, restauratorskie lub roboty budowlane przy zabytkach wpisanych do rejestru zabytków 2024 roku - parafie
</t>
  </si>
  <si>
    <t>Płazów
Parafia Rzymskokatolicka pw. Św. Michała Archanioła</t>
  </si>
  <si>
    <t>kościół parafialny - prace konserwatorskie ołtarza głównego</t>
  </si>
  <si>
    <t>wnioskowana dotacja na zabytek ruchomy przekracza 100 tys. zł</t>
  </si>
  <si>
    <t xml:space="preserve">Przemyśl
Archidiecezja Przemyska Obrządku Łacińskiego </t>
  </si>
  <si>
    <t>Zespół pałacowo-parkowy w Maćkowicach - odtworzenie tynków wewnętrznych, posadzek cementowych</t>
  </si>
  <si>
    <t>nieaktualny dokument potwierdzający tytuł prawny do zabytku, część prac nie kwalifikuje się do dofinansowania - odtworzenie stolarki drzwiowej wewnętrznej, wywiezienie gruzu</t>
  </si>
  <si>
    <t>Przemyśl
Parafia Archikatedralna Obrządku Greckokatolickiego pw. Św. Jana Chrzciciela</t>
  </si>
  <si>
    <t>cerkiew w Kruhelu Wielkim - prace remontowo-konserwatorskie przy dzwonnicy i cerkwi</t>
  </si>
  <si>
    <t>nie wiadomo czy prace dotyczą dzwonnicy i cerkwi, czy tylko dzwonnicy - poprawa wniosku, część prac nie kwalifikuje się do dofinansowania (w szczególności wykonanie opaski i schodów oraz nowych drzwi - pozwolenie konserwatora na renowację, usunięcie ziemi) - z uwagi na ujęcie we wniosku wszystkich prac w jednej pozycji poszczególne prace i ich koszty powinny być rozpisane w tabeli III.2 Kosztorys ze względu na rodzaj kosztów</t>
  </si>
  <si>
    <t>Katedra Greckokatolicka - prace remontowo-konserwatorskie elewacji</t>
  </si>
  <si>
    <t>wnioskowana kwota dotacji powyżej 300 tys. zł, brak decyzji o wpisie do rejestru zabytków</t>
  </si>
  <si>
    <t xml:space="preserve">Przeworsk 
Parafia Rzymskokatolicka pw. Ducha Świętego </t>
  </si>
  <si>
    <t>zespół kościoła parafialnego - prace konserwatorskie muru obronnego i piwnic</t>
  </si>
  <si>
    <t xml:space="preserve">należy odrębnie rozpisać koszty dot. muru oraz piwnic - w tabeli III.2 Kosztorys ze względu na rodzaj kosztów, w związku z wyłączeniem fragmentu muru ogrodzeniowego z ochrony konserwatorskiej, należy przedłożyć wyjaśnienia i oświadczenie czy wnioskowane z budżetu województwa podkarpackiego prace dotyczyć będą fragmentu muru objętego ochroną konserwatorską, </t>
  </si>
  <si>
    <t xml:space="preserve">Radymno
Parafia Rzymskokatolicka pw. św Wawrzyńca </t>
  </si>
  <si>
    <t xml:space="preserve">kościół parafialny - odtworzenie cokołu z płyt piaskowca </t>
  </si>
  <si>
    <t>brak decyzji o wpisie do rejestrze zabytków, brak decyzji PWKZ z 25.02.2016r.</t>
  </si>
  <si>
    <t xml:space="preserve">Ropczyce 
Parafia Rzymskokatolicka pw. Przemienienia Pańskiego </t>
  </si>
  <si>
    <t xml:space="preserve">kościół parafialny - prace konserwatorskie instrumentu organowego </t>
  </si>
  <si>
    <t>wnioskowana dotacja stanowi więcej niż 50% nakładów, brak załącznika do dec. PWKZ z 02.09.2009r. - tj. wykazu obiektów objętych wpisem do rejestru zabytków</t>
  </si>
  <si>
    <t xml:space="preserve">Ropczyce-Witkowice
Parafia Rzymskokatolicka pw. św. Michała Archanioła </t>
  </si>
  <si>
    <t>kościół parafialny - prace konserwatorskie polichromii zachodniej  części nawy</t>
  </si>
  <si>
    <t>w związku z wątpliwościami nt planowanych prac, należy przedłożyć informację czy prace objęte wnioskiem dotyczą polichromii z lat 1975-76 w części zachodniej nawy</t>
  </si>
  <si>
    <t>Ropienka
Parafia Rzymskokatolicka pw. Św. Barbary w Ropience</t>
  </si>
  <si>
    <t>kaplica grobowa Wierzbickich - prace konserwatorskie podłogi i balustrady</t>
  </si>
  <si>
    <t xml:space="preserve">Sędziszów Małopolski
Klasztor Zakonu Braci Mniejszych Kapucynów </t>
  </si>
  <si>
    <t>budynek klasztoru - prace budowlano-konserwatorskie, stabilizacja konstrukcyjna stropu</t>
  </si>
  <si>
    <t>część prac ujętych w kosztorysie nie kwalifikuje się do dofinansowania w szczególności:  usunięcie i wywiezienie gruzu, z uwagi na ujęcie wszystkich prac   w jednej pozycji ww. prace powinny być wyodrębnione w tabeli III.2, dotacja stanowi więcej niż 50% nakładów</t>
  </si>
  <si>
    <t xml:space="preserve">Sieniawa
Parafia Rzymskokatolicka pw. Wniebowzięcia NMP
</t>
  </si>
  <si>
    <t>zespół kościelny pw. Wniebowzięcia NMP - prace konserwatorskie wnętrz piwnic budynku lamusa</t>
  </si>
  <si>
    <t>brak wpisu budynku lamusa do rejestru zabytków prowadzonego przez konserwatora zabytków oraz brak dokumentu potwierdzającego wpis, brak decyzji konserwatora zezwalającej na przeprowadzenie prac, część prac nie kwalifikuje się do dofinansowania</t>
  </si>
  <si>
    <t xml:space="preserve">Siennów
Parafia Rzymskokatolicka pw. Wszystkich Świętych
</t>
  </si>
  <si>
    <t>prace konserwatorskie balustrady/parapetu chóru muzycznego z wizerunkami apostołów</t>
  </si>
  <si>
    <t>wnioskowana dotacja stanowi więcej niż 50% nakładów</t>
  </si>
  <si>
    <t xml:space="preserve">Stalowa Wola
Parafia Rzymskokatolicka pw. Matki Bożej Szkaplerznej </t>
  </si>
  <si>
    <t>kościół parafialny - prace konserwatorskie ołtarza bocznego MB Szkaplerznej</t>
  </si>
  <si>
    <t xml:space="preserve">wnioskowana kwota dotacji z budżetu woj. Podkarpackiego na zabytek ruchomy przekracza 100 tys. zł,
</t>
  </si>
  <si>
    <t>Stary Lubliniec
Parafia Rzymskokatolicka pw. Przemienienia Pańskiego</t>
  </si>
  <si>
    <t>dawna cerkiew w Nowym Lublińcu -  wykonanie dokumentacji badawczo-konserwatorskiej</t>
  </si>
  <si>
    <t>część prac nie kwalifikuje się do dofinansowania (inwentaryzacja, koszty sporządzenia kosztorysu) - prace powinny być rozpisane na poszczególne pozycje w tabeli III.2 zgodnie z art. 77 ustawy o ochronie zabytków i opiece nad zabytkami oraz kosztorysem, wnioskowana dotacja stanowi więcej niż 50%, brak pozwolenia konserwatorskiego na przeprowadzenie badań konserwatorskich i architektonicznych</t>
  </si>
  <si>
    <t>prace konserwatorskie przy ikonie Bogurodzicy Hodigitrii</t>
  </si>
  <si>
    <t>brak decyzji PWKZ pozwalającej na wykonanie prac</t>
  </si>
  <si>
    <t xml:space="preserve">Średnia Wieś 
Parafia Rzymskokatolicka pw. Narodzenia NMP </t>
  </si>
  <si>
    <t>kościół parafialny - wykonanie instalacji sygnalizacji pożaru (SAP)</t>
  </si>
  <si>
    <t>Święcany
Parafia Rzymskokatolicka pw. Św. Anny w Święcanach</t>
  </si>
  <si>
    <t>kościół parafialny - prace remontowo-budowlane budynku, posadowienie kościoła</t>
  </si>
  <si>
    <t>prace, które mają być dofinansowane z budżetu województwa powinny być rozpisane w tabeli III.2, zgodnie z art. 77 ustawy o ochronie zabytków i opiece nad zabytkami, decyzją konserwatora pozwalającą na prace oraz przedłożonym kosztorysem</t>
  </si>
  <si>
    <t>Tarnów
Zgromadzenie Sióstr Świętego Józefa Prowincja Tarnowska</t>
  </si>
  <si>
    <t>budynek Domu Dziecka i Niepublicznego Przedszkola Zgromadzenia Sióstr Św. Józefa w Krośnie - zakup i montaż instalacji ppoż</t>
  </si>
  <si>
    <t>błędy we wniosku w tym dot. wysokości środków własnych i województwa</t>
  </si>
  <si>
    <t>Tyrawa Wołoska
Parafia Rzymskokatolicka pw. Św. Mikołaja Bpa</t>
  </si>
  <si>
    <t>kościół filialny w Rozpuciu - prace konserwatorsko-restauratorskie wyposażenia kościoła</t>
  </si>
  <si>
    <t>w tabeli III.2 Kosztorys ze względu na rodzaj kosztów - powinny być rozpisane poszczególne obiekty (wyposażenie) objęte pracami - zgodnie z decyzją konserwatora o wpisie do rejestru zabytków, decyzją pozwalającą na wykonanie prac oraz przedłożonym kosztorysem, brak dokumentu potwierdzającego umocowanie do działania</t>
  </si>
  <si>
    <t>dawna cerkiew greckokatolicka w Hołuczkowie - prace konserwatorskie polichromii</t>
  </si>
  <si>
    <t xml:space="preserve">brak dokumentu potwierdzającego umocowanie do działania </t>
  </si>
  <si>
    <t>Ulanów
Parafia Rzymskokatolicka pw. Św. Jana Chrzciciela i Św. Barbary</t>
  </si>
  <si>
    <t>kościół parafialny - prace konserwatorskie ołtarza bocznego pw. Matki Bożej z Dzieciątkiem</t>
  </si>
  <si>
    <t>wnioskowana kwota dotacji na zabytek ruchomy przekracza 100 tys. zł</t>
  </si>
  <si>
    <t xml:space="preserve">Ustrobna 
Parafia Rzymskokatolicka pw. św. Jana Kantego </t>
  </si>
  <si>
    <t>kościół parafialny - prace konserwatorskie ścian i sklepień, odnowienie maswerków, odtworzenie okien i witraży</t>
  </si>
  <si>
    <t>pozycje w tabeli III.2 Kosztorys ze względu na rodzaj kosztów powinny być rozpisane również w zakresie kosztów</t>
  </si>
  <si>
    <t>Zaczernie
Parafia Rzymskokatolicka pw. Narodzenia NMP</t>
  </si>
  <si>
    <t>wniosek zawiera błędy - nie wiadomo czy dotyczy nagrobka Józefa Bieniaszewskiego czy Edmunda Ni(…), z budżetu województwa wniosek dot. nagrobka NN Jędrzejowiczowej</t>
  </si>
  <si>
    <t>Zwiernik
Parafia Rzymskokatolicka pw. Św. Marcina Bpa</t>
  </si>
  <si>
    <t>kościół parafialny - prace konserwatorskie elewacji</t>
  </si>
  <si>
    <t>brak kosztorysu, nieaktualny dokument potwierdzający tytuł prawny</t>
  </si>
  <si>
    <t>Żołynia
Parafia Rzymskokatolicka pw. Św. Jana Kantego</t>
  </si>
  <si>
    <t>kościół parafialny - prace konserwatorskie polichromii ściennej w prezbiterium</t>
  </si>
  <si>
    <t>brak zał. Nr 1 - wykazu - do decyzji konserwatora z 14.09.2020r., wnioskowana kwota przekracza 100 tys. zł (polichromie - wpisy do rejestru zabytków ruchomych - B)</t>
  </si>
  <si>
    <t xml:space="preserve">katastrofa budowlana - protokół z komisji konserwatorskiej, nakaz PINB, wniosek nie wypełniony część III, brak dok. potwierdzającego własność, pozwolenia konserwatorskiego, nominacji, kosztorysu </t>
  </si>
  <si>
    <t xml:space="preserve">ujęcie wszystkich prac w jednej pozycji, prace powinny być rozpisane w tabeli III.2 Kosztorys ze względu na rodzaj kosztów przy uwzględnieniu art. 77 ustawy o ochronie zabytków i opiece nad zabytkami, część prac nie kwalifikuje się do dofinansowania z budżetu woj. podk.: prace archeologiczne, ułożenie płytek gresowych w kruchcie i zakrystii, wywóz ziemi, brak ważnego pozwolenia konserwatora na przeprowadzenie prac (ważne do 30.XI.2021r), brak podpisu pod wnioskiem
</t>
  </si>
  <si>
    <t xml:space="preserve">brak dokumentu potwierdzającego tytuł prawny, brak decyzji o wpisie do rejestru zabytków tj. z 01.09.1993r. - wpis A-301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</si>
</sst>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FF46-C353-4200-9CD6-DFC7B4CBEAB6}">
  <dimension ref="A1:XFA62"/>
  <sheetViews>
    <sheetView tabSelected="1" zoomScale="112" zoomScaleNormal="112" workbookViewId="0">
      <selection sqref="A1:F2"/>
    </sheetView>
  </sheetViews>
  <sheetFormatPr defaultRowHeight="15" x14ac:dyDescent="0.25"/>
  <cols>
    <col min="1" max="1" width="6.85546875" customWidth="1"/>
    <col min="2" max="2" width="18.28515625" customWidth="1"/>
    <col min="3" max="3" width="34.5703125" customWidth="1"/>
    <col min="4" max="4" width="15.42578125" customWidth="1"/>
    <col min="5" max="5" width="17.28515625" customWidth="1"/>
    <col min="6" max="6" width="50.28515625" customWidth="1"/>
  </cols>
  <sheetData>
    <row r="1" spans="1:6 16381:16381" s="13" customFormat="1" ht="14.25" x14ac:dyDescent="0.2">
      <c r="A1" s="18" t="s">
        <v>96</v>
      </c>
      <c r="B1" s="19"/>
      <c r="C1" s="19"/>
      <c r="D1" s="19"/>
      <c r="E1" s="19"/>
      <c r="F1" s="19"/>
    </row>
    <row r="2" spans="1:6 16381:16381" s="13" customFormat="1" ht="60" customHeight="1" x14ac:dyDescent="0.2">
      <c r="A2" s="20"/>
      <c r="B2" s="20"/>
      <c r="C2" s="20"/>
      <c r="D2" s="20"/>
      <c r="E2" s="20"/>
      <c r="F2" s="20"/>
    </row>
    <row r="3" spans="1:6 16381:16381" ht="15" customHeight="1" x14ac:dyDescent="0.25">
      <c r="A3" s="21" t="s">
        <v>0</v>
      </c>
      <c r="B3" s="21" t="s">
        <v>1</v>
      </c>
      <c r="C3" s="22" t="s">
        <v>2</v>
      </c>
      <c r="D3" s="23" t="s">
        <v>4</v>
      </c>
      <c r="E3" s="23" t="s">
        <v>5</v>
      </c>
      <c r="F3" s="24" t="s">
        <v>6</v>
      </c>
    </row>
    <row r="4" spans="1:6 16381:16381" ht="42.75" customHeight="1" x14ac:dyDescent="0.25">
      <c r="A4" s="21"/>
      <c r="B4" s="21"/>
      <c r="C4" s="22"/>
      <c r="D4" s="23"/>
      <c r="E4" s="23"/>
      <c r="F4" s="25"/>
    </row>
    <row r="5" spans="1:6 16381:16381" s="14" customFormat="1" ht="63.75" x14ac:dyDescent="0.2">
      <c r="A5" s="11">
        <v>1</v>
      </c>
      <c r="B5" s="5" t="s">
        <v>7</v>
      </c>
      <c r="C5" s="5" t="s">
        <v>8</v>
      </c>
      <c r="D5" s="8">
        <v>182239</v>
      </c>
      <c r="E5" s="9">
        <v>90000</v>
      </c>
      <c r="F5" s="10" t="s">
        <v>81</v>
      </c>
    </row>
    <row r="6" spans="1:6 16381:16381" s="14" customFormat="1" ht="63.75" x14ac:dyDescent="0.2">
      <c r="A6" s="11">
        <f>1+A5</f>
        <v>2</v>
      </c>
      <c r="B6" s="5" t="s">
        <v>9</v>
      </c>
      <c r="C6" s="5" t="s">
        <v>10</v>
      </c>
      <c r="D6" s="8">
        <v>664090</v>
      </c>
      <c r="E6" s="9">
        <v>100000</v>
      </c>
      <c r="F6" s="10" t="s">
        <v>82</v>
      </c>
    </row>
    <row r="7" spans="1:6 16381:16381" s="14" customFormat="1" ht="89.25" x14ac:dyDescent="0.2">
      <c r="A7" s="11">
        <f t="shared" ref="A7:A61" si="0">1+A6</f>
        <v>3</v>
      </c>
      <c r="B7" s="5" t="s">
        <v>11</v>
      </c>
      <c r="C7" s="5" t="s">
        <v>12</v>
      </c>
      <c r="D7" s="8">
        <v>927594</v>
      </c>
      <c r="E7" s="9">
        <v>231898</v>
      </c>
      <c r="F7" s="10" t="s">
        <v>83</v>
      </c>
      <c r="XFA7" s="14">
        <f>SUM(A7:XEZ7)</f>
        <v>1159495</v>
      </c>
    </row>
    <row r="8" spans="1:6 16381:16381" s="14" customFormat="1" ht="63.75" x14ac:dyDescent="0.2">
      <c r="A8" s="11">
        <f t="shared" si="0"/>
        <v>4</v>
      </c>
      <c r="B8" s="2" t="s">
        <v>13</v>
      </c>
      <c r="C8" s="2" t="s">
        <v>14</v>
      </c>
      <c r="D8" s="7">
        <v>327388</v>
      </c>
      <c r="E8" s="9">
        <v>160000</v>
      </c>
      <c r="F8" s="10" t="s">
        <v>84</v>
      </c>
    </row>
    <row r="9" spans="1:6 16381:16381" s="14" customFormat="1" ht="63.75" x14ac:dyDescent="0.2">
      <c r="A9" s="11">
        <f t="shared" si="0"/>
        <v>5</v>
      </c>
      <c r="B9" s="5" t="s">
        <v>15</v>
      </c>
      <c r="C9" s="5" t="s">
        <v>16</v>
      </c>
      <c r="D9" s="8">
        <v>852081</v>
      </c>
      <c r="E9" s="9">
        <v>100000</v>
      </c>
      <c r="F9" s="10" t="s">
        <v>17</v>
      </c>
    </row>
    <row r="10" spans="1:6 16381:16381" s="14" customFormat="1" ht="63.75" x14ac:dyDescent="0.2">
      <c r="A10" s="11">
        <f t="shared" si="0"/>
        <v>6</v>
      </c>
      <c r="B10" s="5" t="s">
        <v>15</v>
      </c>
      <c r="C10" s="5" t="s">
        <v>18</v>
      </c>
      <c r="D10" s="8">
        <v>44024</v>
      </c>
      <c r="E10" s="9">
        <v>22000</v>
      </c>
      <c r="F10" s="6" t="s">
        <v>19</v>
      </c>
    </row>
    <row r="11" spans="1:6 16381:16381" s="14" customFormat="1" ht="89.25" x14ac:dyDescent="0.2">
      <c r="A11" s="11">
        <f t="shared" si="0"/>
        <v>7</v>
      </c>
      <c r="B11" s="2" t="s">
        <v>20</v>
      </c>
      <c r="C11" s="2" t="s">
        <v>21</v>
      </c>
      <c r="D11" s="7">
        <v>123500</v>
      </c>
      <c r="E11" s="9">
        <v>48500</v>
      </c>
      <c r="F11" s="10" t="s">
        <v>85</v>
      </c>
    </row>
    <row r="12" spans="1:6 16381:16381" s="14" customFormat="1" ht="63.75" x14ac:dyDescent="0.2">
      <c r="A12" s="11">
        <f t="shared" si="0"/>
        <v>8</v>
      </c>
      <c r="B12" s="2" t="s">
        <v>20</v>
      </c>
      <c r="C12" s="2" t="s">
        <v>22</v>
      </c>
      <c r="D12" s="7">
        <v>471992</v>
      </c>
      <c r="E12" s="9">
        <v>231275</v>
      </c>
      <c r="F12" s="10" t="s">
        <v>86</v>
      </c>
    </row>
    <row r="13" spans="1:6 16381:16381" s="14" customFormat="1" ht="51" x14ac:dyDescent="0.2">
      <c r="A13" s="11">
        <f t="shared" si="0"/>
        <v>9</v>
      </c>
      <c r="B13" s="2" t="s">
        <v>23</v>
      </c>
      <c r="C13" s="2" t="s">
        <v>24</v>
      </c>
      <c r="D13" s="7">
        <v>260478</v>
      </c>
      <c r="E13" s="9">
        <v>80000</v>
      </c>
      <c r="F13" s="10" t="s">
        <v>25</v>
      </c>
    </row>
    <row r="14" spans="1:6 16381:16381" s="14" customFormat="1" ht="63.75" x14ac:dyDescent="0.2">
      <c r="A14" s="11">
        <f t="shared" si="0"/>
        <v>10</v>
      </c>
      <c r="B14" s="2" t="s">
        <v>26</v>
      </c>
      <c r="C14" s="2" t="s">
        <v>27</v>
      </c>
      <c r="D14" s="7">
        <v>150261</v>
      </c>
      <c r="E14" s="7">
        <v>148000</v>
      </c>
      <c r="F14" s="10" t="s">
        <v>87</v>
      </c>
    </row>
    <row r="15" spans="1:6 16381:16381" s="14" customFormat="1" ht="63.75" x14ac:dyDescent="0.2">
      <c r="A15" s="11">
        <f t="shared" si="0"/>
        <v>11</v>
      </c>
      <c r="B15" s="5" t="s">
        <v>29</v>
      </c>
      <c r="C15" s="5" t="s">
        <v>30</v>
      </c>
      <c r="D15" s="8">
        <v>445291</v>
      </c>
      <c r="E15" s="7">
        <v>50000</v>
      </c>
      <c r="F15" s="10" t="s">
        <v>88</v>
      </c>
    </row>
    <row r="16" spans="1:6 16381:16381" s="14" customFormat="1" ht="51" x14ac:dyDescent="0.2">
      <c r="A16" s="11">
        <f t="shared" si="0"/>
        <v>12</v>
      </c>
      <c r="B16" s="5" t="s">
        <v>31</v>
      </c>
      <c r="C16" s="5" t="s">
        <v>32</v>
      </c>
      <c r="D16" s="8">
        <v>440000</v>
      </c>
      <c r="E16" s="9">
        <v>330000</v>
      </c>
      <c r="F16" s="10" t="s">
        <v>166</v>
      </c>
    </row>
    <row r="17" spans="1:6" s="14" customFormat="1" ht="51" x14ac:dyDescent="0.2">
      <c r="A17" s="11">
        <f t="shared" si="0"/>
        <v>13</v>
      </c>
      <c r="B17" s="5" t="s">
        <v>31</v>
      </c>
      <c r="C17" s="5" t="s">
        <v>33</v>
      </c>
      <c r="D17" s="8">
        <v>500788</v>
      </c>
      <c r="E17" s="9">
        <v>300000</v>
      </c>
      <c r="F17" s="10" t="s">
        <v>34</v>
      </c>
    </row>
    <row r="18" spans="1:6" s="14" customFormat="1" ht="63.75" x14ac:dyDescent="0.2">
      <c r="A18" s="11">
        <f t="shared" si="0"/>
        <v>14</v>
      </c>
      <c r="B18" s="5" t="s">
        <v>35</v>
      </c>
      <c r="C18" s="2" t="s">
        <v>36</v>
      </c>
      <c r="D18" s="7">
        <v>126483</v>
      </c>
      <c r="E18" s="9">
        <v>60000</v>
      </c>
      <c r="F18" s="6" t="s">
        <v>37</v>
      </c>
    </row>
    <row r="19" spans="1:6" s="14" customFormat="1" ht="51" x14ac:dyDescent="0.2">
      <c r="A19" s="11">
        <f t="shared" si="0"/>
        <v>15</v>
      </c>
      <c r="B19" s="2" t="s">
        <v>38</v>
      </c>
      <c r="C19" s="2" t="s">
        <v>39</v>
      </c>
      <c r="D19" s="7">
        <v>1700502</v>
      </c>
      <c r="E19" s="9">
        <v>300000</v>
      </c>
      <c r="F19" s="6" t="s">
        <v>40</v>
      </c>
    </row>
    <row r="20" spans="1:6" s="14" customFormat="1" ht="63.75" x14ac:dyDescent="0.2">
      <c r="A20" s="11">
        <f t="shared" si="0"/>
        <v>16</v>
      </c>
      <c r="B20" s="2" t="s">
        <v>41</v>
      </c>
      <c r="C20" s="5" t="s">
        <v>42</v>
      </c>
      <c r="D20" s="8">
        <v>1415333</v>
      </c>
      <c r="E20" s="7">
        <v>500000</v>
      </c>
      <c r="F20" s="6" t="s">
        <v>43</v>
      </c>
    </row>
    <row r="21" spans="1:6" s="14" customFormat="1" ht="63.75" x14ac:dyDescent="0.2">
      <c r="A21" s="11">
        <f t="shared" si="0"/>
        <v>17</v>
      </c>
      <c r="B21" s="5" t="s">
        <v>44</v>
      </c>
      <c r="C21" s="5" t="s">
        <v>45</v>
      </c>
      <c r="D21" s="8">
        <v>687250</v>
      </c>
      <c r="E21" s="7">
        <v>100000</v>
      </c>
      <c r="F21" s="6" t="s">
        <v>46</v>
      </c>
    </row>
    <row r="22" spans="1:6" s="14" customFormat="1" ht="63.75" x14ac:dyDescent="0.2">
      <c r="A22" s="11">
        <f t="shared" si="0"/>
        <v>18</v>
      </c>
      <c r="B22" s="5" t="s">
        <v>47</v>
      </c>
      <c r="C22" s="2" t="s">
        <v>48</v>
      </c>
      <c r="D22" s="7">
        <v>510000</v>
      </c>
      <c r="E22" s="9">
        <v>60000</v>
      </c>
      <c r="F22" s="6" t="s">
        <v>89</v>
      </c>
    </row>
    <row r="23" spans="1:6" s="14" customFormat="1" ht="63.75" x14ac:dyDescent="0.2">
      <c r="A23" s="11">
        <f t="shared" si="0"/>
        <v>19</v>
      </c>
      <c r="B23" s="5" t="s">
        <v>49</v>
      </c>
      <c r="C23" s="5" t="s">
        <v>50</v>
      </c>
      <c r="D23" s="8">
        <v>1034085</v>
      </c>
      <c r="E23" s="9">
        <v>300000</v>
      </c>
      <c r="F23" s="12" t="s">
        <v>51</v>
      </c>
    </row>
    <row r="24" spans="1:6" s="14" customFormat="1" ht="89.25" x14ac:dyDescent="0.2">
      <c r="A24" s="11">
        <f t="shared" si="0"/>
        <v>20</v>
      </c>
      <c r="B24" s="2" t="s">
        <v>52</v>
      </c>
      <c r="C24" s="2" t="s">
        <v>53</v>
      </c>
      <c r="D24" s="7">
        <v>508833</v>
      </c>
      <c r="E24" s="9">
        <v>150000</v>
      </c>
      <c r="F24" s="6" t="s">
        <v>90</v>
      </c>
    </row>
    <row r="25" spans="1:6" s="14" customFormat="1" ht="89.25" x14ac:dyDescent="0.2">
      <c r="A25" s="11">
        <f t="shared" si="0"/>
        <v>21</v>
      </c>
      <c r="B25" s="2" t="s">
        <v>52</v>
      </c>
      <c r="C25" s="2" t="s">
        <v>54</v>
      </c>
      <c r="D25" s="7">
        <v>325404</v>
      </c>
      <c r="E25" s="9">
        <v>160000</v>
      </c>
      <c r="F25" s="6" t="s">
        <v>91</v>
      </c>
    </row>
    <row r="26" spans="1:6" s="14" customFormat="1" ht="51" x14ac:dyDescent="0.2">
      <c r="A26" s="11">
        <f t="shared" si="0"/>
        <v>22</v>
      </c>
      <c r="B26" s="2" t="s">
        <v>55</v>
      </c>
      <c r="C26" s="5" t="s">
        <v>56</v>
      </c>
      <c r="D26" s="8">
        <v>234174</v>
      </c>
      <c r="E26" s="7">
        <v>114745</v>
      </c>
      <c r="F26" s="6" t="s">
        <v>92</v>
      </c>
    </row>
    <row r="27" spans="1:6" s="14" customFormat="1" ht="51" x14ac:dyDescent="0.2">
      <c r="A27" s="11">
        <f t="shared" si="0"/>
        <v>23</v>
      </c>
      <c r="B27" s="2" t="s">
        <v>57</v>
      </c>
      <c r="C27" s="2" t="s">
        <v>58</v>
      </c>
      <c r="D27" s="7">
        <v>94891</v>
      </c>
      <c r="E27" s="9">
        <v>90000</v>
      </c>
      <c r="F27" s="6" t="s">
        <v>59</v>
      </c>
    </row>
    <row r="28" spans="1:6" s="14" customFormat="1" ht="63.75" x14ac:dyDescent="0.2">
      <c r="A28" s="11">
        <f t="shared" si="0"/>
        <v>24</v>
      </c>
      <c r="B28" s="5" t="s">
        <v>60</v>
      </c>
      <c r="C28" s="5" t="s">
        <v>61</v>
      </c>
      <c r="D28" s="8">
        <v>166050</v>
      </c>
      <c r="E28" s="9">
        <v>100000</v>
      </c>
      <c r="F28" s="6" t="s">
        <v>62</v>
      </c>
    </row>
    <row r="29" spans="1:6" s="14" customFormat="1" ht="76.5" x14ac:dyDescent="0.2">
      <c r="A29" s="11">
        <f t="shared" si="0"/>
        <v>25</v>
      </c>
      <c r="B29" s="5" t="s">
        <v>63</v>
      </c>
      <c r="C29" s="5" t="s">
        <v>64</v>
      </c>
      <c r="D29" s="8">
        <v>458912</v>
      </c>
      <c r="E29" s="9">
        <v>114728</v>
      </c>
      <c r="F29" s="6" t="s">
        <v>65</v>
      </c>
    </row>
    <row r="30" spans="1:6" s="14" customFormat="1" ht="76.5" x14ac:dyDescent="0.2">
      <c r="A30" s="11">
        <f t="shared" si="0"/>
        <v>26</v>
      </c>
      <c r="B30" s="2" t="s">
        <v>66</v>
      </c>
      <c r="C30" s="2" t="s">
        <v>67</v>
      </c>
      <c r="D30" s="7">
        <v>203826</v>
      </c>
      <c r="E30" s="7">
        <v>100000</v>
      </c>
      <c r="F30" s="6" t="s">
        <v>93</v>
      </c>
    </row>
    <row r="31" spans="1:6" s="14" customFormat="1" ht="63.75" x14ac:dyDescent="0.2">
      <c r="A31" s="11">
        <f t="shared" si="0"/>
        <v>27</v>
      </c>
      <c r="B31" s="2" t="s">
        <v>68</v>
      </c>
      <c r="C31" s="5" t="s">
        <v>69</v>
      </c>
      <c r="D31" s="8">
        <v>219267</v>
      </c>
      <c r="E31" s="9">
        <v>100000</v>
      </c>
      <c r="F31" s="6" t="s">
        <v>70</v>
      </c>
    </row>
    <row r="32" spans="1:6" s="14" customFormat="1" ht="63.75" x14ac:dyDescent="0.2">
      <c r="A32" s="11">
        <f t="shared" si="0"/>
        <v>28</v>
      </c>
      <c r="B32" s="2" t="s">
        <v>71</v>
      </c>
      <c r="C32" s="5" t="s">
        <v>72</v>
      </c>
      <c r="D32" s="8">
        <v>462475</v>
      </c>
      <c r="E32" s="9">
        <v>100000</v>
      </c>
      <c r="F32" s="6" t="s">
        <v>46</v>
      </c>
    </row>
    <row r="33" spans="1:6" s="14" customFormat="1" ht="63.75" x14ac:dyDescent="0.2">
      <c r="A33" s="11">
        <f t="shared" si="0"/>
        <v>29</v>
      </c>
      <c r="B33" s="2" t="s">
        <v>73</v>
      </c>
      <c r="C33" s="5" t="s">
        <v>74</v>
      </c>
      <c r="D33" s="8">
        <v>161916</v>
      </c>
      <c r="E33" s="7">
        <v>120000</v>
      </c>
      <c r="F33" s="10" t="s">
        <v>28</v>
      </c>
    </row>
    <row r="34" spans="1:6" s="14" customFormat="1" ht="63.75" x14ac:dyDescent="0.2">
      <c r="A34" s="11">
        <f t="shared" si="0"/>
        <v>30</v>
      </c>
      <c r="B34" s="2" t="s">
        <v>75</v>
      </c>
      <c r="C34" s="5" t="s">
        <v>76</v>
      </c>
      <c r="D34" s="8">
        <v>424737</v>
      </c>
      <c r="E34" s="7">
        <v>176868</v>
      </c>
      <c r="F34" s="10" t="s">
        <v>70</v>
      </c>
    </row>
    <row r="35" spans="1:6" s="14" customFormat="1" ht="63.75" x14ac:dyDescent="0.2">
      <c r="A35" s="11">
        <f t="shared" si="0"/>
        <v>31</v>
      </c>
      <c r="B35" s="5" t="s">
        <v>77</v>
      </c>
      <c r="C35" s="5" t="s">
        <v>78</v>
      </c>
      <c r="D35" s="8">
        <v>100000</v>
      </c>
      <c r="E35" s="9">
        <v>50000</v>
      </c>
      <c r="F35" s="15" t="s">
        <v>94</v>
      </c>
    </row>
    <row r="36" spans="1:6" s="14" customFormat="1" ht="63.75" x14ac:dyDescent="0.2">
      <c r="A36" s="11">
        <f t="shared" si="0"/>
        <v>32</v>
      </c>
      <c r="B36" s="2" t="s">
        <v>79</v>
      </c>
      <c r="C36" s="2" t="s">
        <v>80</v>
      </c>
      <c r="D36" s="7">
        <v>60000</v>
      </c>
      <c r="E36" s="9">
        <v>60000</v>
      </c>
      <c r="F36" s="6" t="s">
        <v>95</v>
      </c>
    </row>
    <row r="37" spans="1:6" s="14" customFormat="1" ht="63.75" x14ac:dyDescent="0.2">
      <c r="A37" s="11">
        <f t="shared" si="0"/>
        <v>33</v>
      </c>
      <c r="B37" s="2" t="s">
        <v>97</v>
      </c>
      <c r="C37" s="2" t="s">
        <v>98</v>
      </c>
      <c r="D37" s="9">
        <v>688269</v>
      </c>
      <c r="E37" s="9">
        <v>300000</v>
      </c>
      <c r="F37" s="1" t="s">
        <v>99</v>
      </c>
    </row>
    <row r="38" spans="1:6" s="14" customFormat="1" ht="63.75" x14ac:dyDescent="0.2">
      <c r="A38" s="11">
        <f t="shared" si="0"/>
        <v>34</v>
      </c>
      <c r="B38" s="2" t="s">
        <v>100</v>
      </c>
      <c r="C38" s="2" t="s">
        <v>101</v>
      </c>
      <c r="D38" s="7">
        <v>1877433</v>
      </c>
      <c r="E38" s="7">
        <v>300000</v>
      </c>
      <c r="F38" s="3" t="s">
        <v>102</v>
      </c>
    </row>
    <row r="39" spans="1:6" s="14" customFormat="1" ht="114.75" x14ac:dyDescent="0.2">
      <c r="A39" s="11">
        <f t="shared" si="0"/>
        <v>35</v>
      </c>
      <c r="B39" s="2" t="s">
        <v>103</v>
      </c>
      <c r="C39" s="2" t="s">
        <v>104</v>
      </c>
      <c r="D39" s="7">
        <v>125280</v>
      </c>
      <c r="E39" s="7">
        <v>31320</v>
      </c>
      <c r="F39" s="2" t="s">
        <v>105</v>
      </c>
    </row>
    <row r="40" spans="1:6" s="14" customFormat="1" ht="89.25" x14ac:dyDescent="0.2">
      <c r="A40" s="11">
        <f t="shared" si="0"/>
        <v>36</v>
      </c>
      <c r="B40" s="2" t="s">
        <v>103</v>
      </c>
      <c r="C40" s="2" t="s">
        <v>106</v>
      </c>
      <c r="D40" s="7">
        <v>800511</v>
      </c>
      <c r="E40" s="7">
        <v>350000</v>
      </c>
      <c r="F40" s="2" t="s">
        <v>107</v>
      </c>
    </row>
    <row r="41" spans="1:6" s="14" customFormat="1" ht="89.25" x14ac:dyDescent="0.2">
      <c r="A41" s="11">
        <f t="shared" si="0"/>
        <v>37</v>
      </c>
      <c r="B41" s="2" t="s">
        <v>108</v>
      </c>
      <c r="C41" s="2" t="s">
        <v>109</v>
      </c>
      <c r="D41" s="7">
        <v>1576406.63</v>
      </c>
      <c r="E41" s="7">
        <v>300000</v>
      </c>
      <c r="F41" s="2" t="s">
        <v>110</v>
      </c>
    </row>
    <row r="42" spans="1:6" s="14" customFormat="1" ht="51" x14ac:dyDescent="0.2">
      <c r="A42" s="11">
        <f t="shared" si="0"/>
        <v>38</v>
      </c>
      <c r="B42" s="2" t="s">
        <v>111</v>
      </c>
      <c r="C42" s="2" t="s">
        <v>112</v>
      </c>
      <c r="D42" s="7">
        <v>280415</v>
      </c>
      <c r="E42" s="7">
        <v>100000</v>
      </c>
      <c r="F42" s="2" t="s">
        <v>113</v>
      </c>
    </row>
    <row r="43" spans="1:6" s="14" customFormat="1" ht="63.75" x14ac:dyDescent="0.2">
      <c r="A43" s="11">
        <f t="shared" si="0"/>
        <v>39</v>
      </c>
      <c r="B43" s="2" t="s">
        <v>114</v>
      </c>
      <c r="C43" s="2" t="s">
        <v>115</v>
      </c>
      <c r="D43" s="7">
        <v>72980</v>
      </c>
      <c r="E43" s="7">
        <v>50000</v>
      </c>
      <c r="F43" s="3" t="s">
        <v>116</v>
      </c>
    </row>
    <row r="44" spans="1:6" s="14" customFormat="1" ht="76.5" x14ac:dyDescent="0.2">
      <c r="A44" s="11">
        <f t="shared" si="0"/>
        <v>40</v>
      </c>
      <c r="B44" s="2" t="s">
        <v>117</v>
      </c>
      <c r="C44" s="2" t="s">
        <v>118</v>
      </c>
      <c r="D44" s="7">
        <v>113920</v>
      </c>
      <c r="E44" s="7">
        <v>50000</v>
      </c>
      <c r="F44" s="3" t="s">
        <v>119</v>
      </c>
    </row>
    <row r="45" spans="1:6" s="14" customFormat="1" ht="127.5" x14ac:dyDescent="0.2">
      <c r="A45" s="11">
        <f t="shared" si="0"/>
        <v>41</v>
      </c>
      <c r="B45" s="2" t="s">
        <v>120</v>
      </c>
      <c r="C45" s="2" t="s">
        <v>121</v>
      </c>
      <c r="D45" s="7">
        <v>80887.94</v>
      </c>
      <c r="E45" s="7">
        <v>40000</v>
      </c>
      <c r="F45" s="3" t="s">
        <v>167</v>
      </c>
    </row>
    <row r="46" spans="1:6" s="14" customFormat="1" ht="63.75" x14ac:dyDescent="0.2">
      <c r="A46" s="11">
        <f t="shared" si="0"/>
        <v>42</v>
      </c>
      <c r="B46" s="2" t="s">
        <v>122</v>
      </c>
      <c r="C46" s="2" t="s">
        <v>123</v>
      </c>
      <c r="D46" s="7">
        <v>99476.95</v>
      </c>
      <c r="E46" s="7">
        <v>70000</v>
      </c>
      <c r="F46" s="3" t="s">
        <v>124</v>
      </c>
    </row>
    <row r="47" spans="1:6" s="14" customFormat="1" ht="76.5" x14ac:dyDescent="0.2">
      <c r="A47" s="11">
        <f t="shared" si="0"/>
        <v>43</v>
      </c>
      <c r="B47" s="2" t="s">
        <v>125</v>
      </c>
      <c r="C47" s="2" t="s">
        <v>126</v>
      </c>
      <c r="D47" s="7">
        <v>203191</v>
      </c>
      <c r="E47" s="7">
        <v>100000</v>
      </c>
      <c r="F47" s="3" t="s">
        <v>127</v>
      </c>
    </row>
    <row r="48" spans="1:6" s="14" customFormat="1" ht="76.5" x14ac:dyDescent="0.2">
      <c r="A48" s="11">
        <f t="shared" si="0"/>
        <v>44</v>
      </c>
      <c r="B48" s="2" t="s">
        <v>128</v>
      </c>
      <c r="C48" s="2" t="s">
        <v>129</v>
      </c>
      <c r="D48" s="7">
        <v>68919.740000000005</v>
      </c>
      <c r="E48" s="7">
        <v>68919.740000000005</v>
      </c>
      <c r="F48" s="3" t="s">
        <v>130</v>
      </c>
    </row>
    <row r="49" spans="1:6" s="14" customFormat="1" ht="63.75" x14ac:dyDescent="0.2">
      <c r="A49" s="11">
        <f t="shared" si="0"/>
        <v>45</v>
      </c>
      <c r="B49" s="2" t="s">
        <v>131</v>
      </c>
      <c r="C49" s="2" t="s">
        <v>132</v>
      </c>
      <c r="D49" s="7">
        <v>250048</v>
      </c>
      <c r="E49" s="7">
        <v>125000</v>
      </c>
      <c r="F49" s="3" t="s">
        <v>133</v>
      </c>
    </row>
    <row r="50" spans="1:6" s="14" customFormat="1" ht="102" x14ac:dyDescent="0.2">
      <c r="A50" s="11">
        <f t="shared" si="0"/>
        <v>46</v>
      </c>
      <c r="B50" s="2" t="s">
        <v>134</v>
      </c>
      <c r="C50" s="2" t="s">
        <v>135</v>
      </c>
      <c r="D50" s="7">
        <v>62730</v>
      </c>
      <c r="E50" s="7">
        <v>55000</v>
      </c>
      <c r="F50" s="4" t="s">
        <v>136</v>
      </c>
    </row>
    <row r="51" spans="1:6" s="14" customFormat="1" ht="63.75" x14ac:dyDescent="0.2">
      <c r="A51" s="11">
        <f t="shared" si="0"/>
        <v>47</v>
      </c>
      <c r="B51" s="2" t="s">
        <v>134</v>
      </c>
      <c r="C51" s="2" t="s">
        <v>137</v>
      </c>
      <c r="D51" s="7">
        <v>35046</v>
      </c>
      <c r="E51" s="7">
        <v>30000</v>
      </c>
      <c r="F51" s="4" t="s">
        <v>138</v>
      </c>
    </row>
    <row r="52" spans="1:6" s="17" customFormat="1" ht="63.75" x14ac:dyDescent="0.2">
      <c r="A52" s="16">
        <f t="shared" si="0"/>
        <v>48</v>
      </c>
      <c r="B52" s="2" t="s">
        <v>139</v>
      </c>
      <c r="C52" s="2" t="s">
        <v>140</v>
      </c>
      <c r="D52" s="7">
        <v>154526</v>
      </c>
      <c r="E52" s="7">
        <v>70000</v>
      </c>
      <c r="F52" s="3" t="s">
        <v>168</v>
      </c>
    </row>
    <row r="53" spans="1:6" s="14" customFormat="1" ht="63.75" x14ac:dyDescent="0.2">
      <c r="A53" s="11">
        <f t="shared" si="0"/>
        <v>49</v>
      </c>
      <c r="B53" s="2" t="s">
        <v>141</v>
      </c>
      <c r="C53" s="2" t="s">
        <v>142</v>
      </c>
      <c r="D53" s="7">
        <v>709322</v>
      </c>
      <c r="E53" s="7">
        <v>50000</v>
      </c>
      <c r="F53" s="3" t="s">
        <v>143</v>
      </c>
    </row>
    <row r="54" spans="1:6" s="14" customFormat="1" ht="63.75" x14ac:dyDescent="0.2">
      <c r="A54" s="11">
        <f t="shared" si="0"/>
        <v>50</v>
      </c>
      <c r="B54" s="2" t="s">
        <v>144</v>
      </c>
      <c r="C54" s="2" t="s">
        <v>145</v>
      </c>
      <c r="D54" s="7">
        <v>230685</v>
      </c>
      <c r="E54" s="7">
        <v>90000</v>
      </c>
      <c r="F54" s="3" t="s">
        <v>146</v>
      </c>
    </row>
    <row r="55" spans="1:6" s="14" customFormat="1" ht="89.25" x14ac:dyDescent="0.2">
      <c r="A55" s="11">
        <f t="shared" si="0"/>
        <v>51</v>
      </c>
      <c r="B55" s="2" t="s">
        <v>147</v>
      </c>
      <c r="C55" s="2" t="s">
        <v>148</v>
      </c>
      <c r="D55" s="7">
        <v>120139</v>
      </c>
      <c r="E55" s="7">
        <v>60000</v>
      </c>
      <c r="F55" s="3" t="s">
        <v>149</v>
      </c>
    </row>
    <row r="56" spans="1:6" s="14" customFormat="1" ht="63.75" x14ac:dyDescent="0.2">
      <c r="A56" s="11">
        <f t="shared" si="0"/>
        <v>52</v>
      </c>
      <c r="B56" s="2" t="s">
        <v>147</v>
      </c>
      <c r="C56" s="2" t="s">
        <v>150</v>
      </c>
      <c r="D56" s="7">
        <v>135827</v>
      </c>
      <c r="E56" s="7">
        <v>65000</v>
      </c>
      <c r="F56" s="3" t="s">
        <v>151</v>
      </c>
    </row>
    <row r="57" spans="1:6" s="14" customFormat="1" ht="76.5" x14ac:dyDescent="0.2">
      <c r="A57" s="11">
        <f t="shared" si="0"/>
        <v>53</v>
      </c>
      <c r="B57" s="2" t="s">
        <v>152</v>
      </c>
      <c r="C57" s="2" t="s">
        <v>153</v>
      </c>
      <c r="D57" s="7">
        <v>407446.55</v>
      </c>
      <c r="E57" s="7">
        <v>199648</v>
      </c>
      <c r="F57" s="3" t="s">
        <v>154</v>
      </c>
    </row>
    <row r="58" spans="1:6" s="14" customFormat="1" ht="63.75" x14ac:dyDescent="0.2">
      <c r="A58" s="11">
        <f t="shared" si="0"/>
        <v>54</v>
      </c>
      <c r="B58" s="2" t="s">
        <v>155</v>
      </c>
      <c r="C58" s="2" t="s">
        <v>156</v>
      </c>
      <c r="D58" s="7">
        <v>1616674</v>
      </c>
      <c r="E58" s="7">
        <v>300000</v>
      </c>
      <c r="F58" s="3" t="s">
        <v>157</v>
      </c>
    </row>
    <row r="59" spans="1:6" s="14" customFormat="1" ht="63.75" x14ac:dyDescent="0.2">
      <c r="A59" s="11">
        <f t="shared" si="0"/>
        <v>55</v>
      </c>
      <c r="B59" s="2" t="s">
        <v>158</v>
      </c>
      <c r="C59" s="2" t="s">
        <v>3</v>
      </c>
      <c r="D59" s="7">
        <v>54482</v>
      </c>
      <c r="E59" s="7">
        <v>27000</v>
      </c>
      <c r="F59" s="2" t="s">
        <v>159</v>
      </c>
    </row>
    <row r="60" spans="1:6" s="14" customFormat="1" ht="63.75" x14ac:dyDescent="0.2">
      <c r="A60" s="11">
        <f t="shared" si="0"/>
        <v>56</v>
      </c>
      <c r="B60" s="2" t="s">
        <v>160</v>
      </c>
      <c r="C60" s="2" t="s">
        <v>161</v>
      </c>
      <c r="D60" s="7">
        <v>105000</v>
      </c>
      <c r="E60" s="7">
        <v>40000</v>
      </c>
      <c r="F60" s="3" t="s">
        <v>162</v>
      </c>
    </row>
    <row r="61" spans="1:6" s="14" customFormat="1" ht="63.75" x14ac:dyDescent="0.2">
      <c r="A61" s="11">
        <f t="shared" si="0"/>
        <v>57</v>
      </c>
      <c r="B61" s="2" t="s">
        <v>163</v>
      </c>
      <c r="C61" s="2" t="s">
        <v>164</v>
      </c>
      <c r="D61" s="7">
        <v>430623</v>
      </c>
      <c r="E61" s="7">
        <v>200000</v>
      </c>
      <c r="F61" s="3" t="s">
        <v>165</v>
      </c>
    </row>
    <row r="62" spans="1:6" s="14" customFormat="1" ht="12.75" x14ac:dyDescent="0.2"/>
  </sheetData>
  <mergeCells count="7">
    <mergeCell ref="A1:F2"/>
    <mergeCell ref="A3:A4"/>
    <mergeCell ref="B3:B4"/>
    <mergeCell ref="C3:C4"/>
    <mergeCell ref="D3:D4"/>
    <mergeCell ref="E3:E4"/>
    <mergeCell ref="F3:F4"/>
  </mergeCells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parafie </vt:lpstr>
      <vt:lpstr>'parafie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Kieszkowski Sebastian</cp:lastModifiedBy>
  <cp:lastPrinted>2024-02-21T11:06:39Z</cp:lastPrinted>
  <dcterms:created xsi:type="dcterms:W3CDTF">2023-03-13T12:43:16Z</dcterms:created>
  <dcterms:modified xsi:type="dcterms:W3CDTF">2024-02-21T13:17:52Z</dcterms:modified>
</cp:coreProperties>
</file>